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35" activeTab="0"/>
  </bookViews>
  <sheets>
    <sheet name="Лист3" sheetId="1" r:id="rId1"/>
  </sheets>
  <definedNames>
    <definedName name="_xlnm.Print_Area" localSheetId="0">'Лист3'!$A$1:$N$26</definedName>
  </definedNames>
  <calcPr fullCalcOnLoad="1"/>
</workbook>
</file>

<file path=xl/sharedStrings.xml><?xml version="1.0" encoding="utf-8"?>
<sst xmlns="http://schemas.openxmlformats.org/spreadsheetml/2006/main" count="32" uniqueCount="30">
  <si>
    <t>Объект закупки</t>
  </si>
  <si>
    <t>Основные характеристики объекта закупки</t>
  </si>
  <si>
    <t>Цены поставщиков (исполнителей, подрядчиков), рублей</t>
  </si>
  <si>
    <t>Количество источников ценовой информации</t>
  </si>
  <si>
    <t>№ п/п</t>
  </si>
  <si>
    <t>Ед. изм.</t>
  </si>
  <si>
    <t>* Расчет начальной (максимальной) цены по позиции производится по формуле:</t>
  </si>
  <si>
    <t>где:
 - НМЦК, определяемая методом сопоставимых рыночных цен (анализа рынка);
v - количество (объем) закупаемого товара (работы, услуги);
n - количество значений, используемых в расчете;
i - номер источника ценовой информации;
 - цена единицы товара, работы, услуги, представленная в источнике с номером i, скорректированная с учетом коэффициентов (индексов), применяемых для пересчета цен товаров, работ, услуг с учетом различий в характеристиках товаров, коммерческих и (или) финансовых условий поставок товаров, выполнения работ, оказания услуг.</t>
  </si>
  <si>
    <t>Обоснование выбранного метода обоснования начальной (максимальной) цены  гражданско-правового договора: метод сопоставимых рыночных цен (анализа рынка) является приоритетным для определения  и обоснования начальной (максимальной) цены  гражданско-правового договора</t>
  </si>
  <si>
    <t>Используемый метод определения начальной (максимальной) цены  гражданско-правового договора: метод сопоставления рыночных цен</t>
  </si>
  <si>
    <t xml:space="preserve">Начальная (максимальная) цена гражданско-правового договора**, руб. </t>
  </si>
  <si>
    <t>** Расчет начальной (максимальной) цены гражданско-правового договора  производится путем сложения начальных (максимальных) цен по позициям.</t>
  </si>
  <si>
    <t>УТВЕРЖДАЮ:  Директор Лицея им. Г.Ф. Атякшева ________________ Е.Ю. Павлюк
        М.П.</t>
  </si>
  <si>
    <t>IV. ОБОСНОВАНИЕ НАЧАЛЬНОЙ (МАКСИМАЛЬНОЙ) ЦЕНЫ  ГРАЖДАНСКО-ПРАВОВОГО ДОГОВОРА</t>
  </si>
  <si>
    <t>Интерактивный стол</t>
  </si>
  <si>
    <t>шт.</t>
  </si>
  <si>
    <t>Поставщик №1  Исх1 от 06.02.2015г. Вх.  1 от 09.02.15г.</t>
  </si>
  <si>
    <t>Поставщик №2  Исх 2 от 06.02.2015г. Вх. 5 от 12.02.15г.</t>
  </si>
  <si>
    <t>Поставщик №3  Исх 3 от 06.02.2015г. Вх. 4 от 12.02.15г.</t>
  </si>
  <si>
    <t>Поставщик №4  Исх 4 от 06.02.2015г. Вх. 3 от 12.02.15г.</t>
  </si>
  <si>
    <t>Поставщик №5  Исх 6 от 06.02.2015г. Вх. 2 от 12.02.15г.</t>
  </si>
  <si>
    <t>Дата подготовки обоснования начальной (максимальной) цены гражданско-правового договора: 17.02.2015 г.</t>
  </si>
  <si>
    <t>Кол-во</t>
  </si>
  <si>
    <t>цена за единицу товара, руб</t>
  </si>
  <si>
    <t>Запрос на предоставление ценовой информации направлялся пяти потенциальным поставщикам, ценовые предложения получены от пяти потенциальных поставщиков.</t>
  </si>
  <si>
    <t>"Поставка  интерактивных столов "</t>
  </si>
  <si>
    <t>Коэффи-циент вариации</t>
  </si>
  <si>
    <t>Расчет начальной (максималь-ной) цены по позиции*</t>
  </si>
  <si>
    <t xml:space="preserve"> Диагональ:  не менее 46 дюймов". Кол-во касаний не менее 10.
Разрешение экрана не менее 1920x1080 
Тип сенсора: инфракрасный. 
Корпус: 
Основание стола выполнено на металлической основе имеющей шесть регулировочных по высоте ножек, диапазон регулировки стола по высоте не менее15 мм.
Цвет корпуса - белый, Центральная стойка стола выполнена из шпонированного ДСП белого цвета.
Исполнение - горизонтальное,  с изменением угла наклона к оператору не менее чем на 5 градусов и не более чем на 15 градусов. 
Операционная система:  не  менее Windows  7 и не более Windows  8.1.
Включение: Включение стола осуществляется одной кнопкой, расположенной в нижней части корпуса с правой стороны. Нижняя часть корпуса имеет два  вентиляционных отверстия размером 160 на 100 мм.
Интерактивный стол должен иметь имеет сертификат соответствия ГОСТ  и декларацию соответствия. 
Интерфейсы: Ethernet RJ-45, HDMI out, Audio out, USB 3.0, USB 2.0, Wi-Fi.
Возможностью подключать внешние устройства отображения видео (через HDMI выход) и воспроизведения звука (через Audio выход). 
Процессор: не ниже AMD A10 6800 
Видеокарта: интегрированная. 
Объем ОЗУ: не менее 8Гб.
Напряжение питания: сеть 220В 50Гц. 
Макс. потребление мощности: не более 300Вт.
Мощность акустической системы: не менее 2х5Вт.
Гарантия:  не менее 1год. 
Размер без опоры - Столешница не менее Д1170 х Ш730 х В85 мм;
Высота стола не более 780 мм
Программное обеспечение должно включать в себя:
набор интерактивных дидактических игр для закрепления знаний и навыков по основным учебным предметам с 1 по 4 классы: русский язык, математика, окружающий мир.
Наличие специального инструмента, который позволяет педагогу самостоятельно определять содержание занятия, как для всего класса, так и для отдельного ученика, создавать нужные наборы заданий, определяя их последовательность.  С помощью этого инструмента учитель может изменять содержание заданий (текст, картинки), влиять на их параметры (время, уровень сложности и др.). Итоги каждого урока фиксируются в виртуальном журнале, учитель и учащиеся имеют возможность прослеживать статистику результатов.
   Предметы:  математика, русский язык, окружающий       мир.   Возраст: 1–4 класс                                                                                                                                _  
</t>
  </si>
  <si>
    <t xml:space="preserve">Диагональ:  не менее 46 дюймов". 
Кол-во касаний не менее 10.
Разрешение экрана не менее 1920x1080 
Тип сенсора: инфракрасный. 
Корпус: Основание стола выполнено на металлической основе имеющей шесть регулировочных по высоте ножек, диапазон регулировки стола по высоте не менее15 мм.
Цвет корпуса - белый, Центральная стойка стола выполнена из шпонированного ДСП белого цвета.
Исполнение - горизонтальное,  с изменением угла наклона к оператору не менее чем на 5 градусов и не более чем на 15 градусов. 
Операционная система не  менее: Windows  7 и не более Windows  8.1.
Интерактивный стол имеет сертификат соответствия ГОСТ  и декларацию соответствия. 
Интерфейсы: Ethernet RJ-45, HDMI out, Audio out, USB 3.0, USB 2.0, Wi-Fi.
Возможностью подключать внешние устройства отображения видео (через HDMI выход) и воспроизведения звука (через Audio выход). 
Процессор: не ниже AMD A10 6800 Видеокарта: интегрированная.
Объем ОЗУ: не менее 8Гб.
Напряжение питания: сеть 220В 50Гц. 
Макс. потребление мощности: не более 300Вт.
Мощность акустической системы: не менее 2х5Вт.
Гарантия:  не менее1год. 
Размер без опоры - Столешница не менее Д1170 х Ш730 х В85 мм;
Высота стола не более 550 мм
Программное обеспечение:
Интерактивная развивающая программа для индивидуальных и групповых занятий взрослых с детьми 4-6 лет. Все содержание сгруппировано в 4 раздела: «Осень», «Зима», «Весна», «Лето», Упражнения от раздела к разделу постепенно усложняются, что способствует формированию соответствующих навыков по всем важнейшим направлениям развития ребёнка. В каждом разделе представлены упражнения по следующим направлениям.
1. Связная речь
2. Зрительное восприятие
3. Слуховое восприятие
4. Зрение, слух, координация
5. Графические навыки
6. Математические представления
7. Представления об окружающем мире
8. Пространственные представления
9. Мышление
10. Социализация
Дополнительные возможности программы:
Рабочие листы. Картинки для раскрашивания можно распечатать и использовать для развития графических навыков и мелкой моторики.
Дополнительные упражнения. Упражнения включают изготовление различных поделок, игры на внимание и память, слуховое восприятие и отработку произношения.
Приложение для педагога должно содержать специальное приложение для воспитателей, педагогов и специалистов, работающих с детьми. 
Приложение состоит из нескольких частей:
1. Файлы
2. Программы и результаты
3. Конструктор занятий
4. Занятия
5. Дополнительные материалы
Приложение позволяет регистрировать данные детей и индивидуальные результаты выполнения ими заданий из выбранного раздела программы, сохранять эти данные, распечатывать, отслеживать динамику достижений каждого ребёнка.
Конструктор занятий  позволяет составлять последовательности упражнений из ресурсов программы в соответствии с задачами педагога и потребностями детей, сохранять результаты, распечатывать и отслеживать успехи каждого ребёнка.
Дополнительные материалы содержат документы, предназначенные для распечатывания:
– документы, которые педагог может заполнять в процессе занятий и наблюдений за ребенком и использовать как инструмент обратной связи с родителями;
– рабочие листы, которые можно использовать во время занятий с ребенком в качестве дополнительных дидактических материалов.
– стихи – несколько коротких стихотворений с иллюстрациями, относящимися к временам года;
– невербальная коммуникация, печатные материалы, поддерживающие коммуникацию с    ребенком с помощью рисунков и символов (числа, буквы);
– советы родителям, наборы заданий для домашних занятий родителей или воспитателей с ребенком с целью закрепления материала, усвоенного во время занятий
</t>
  </si>
</sst>
</file>

<file path=xl/styles.xml><?xml version="1.0" encoding="utf-8"?>
<styleSheet xmlns="http://schemas.openxmlformats.org/spreadsheetml/2006/main">
  <numFmts count="4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s>
  <fonts count="49">
    <font>
      <sz val="10"/>
      <name val="Arial"/>
      <family val="0"/>
    </font>
    <font>
      <b/>
      <sz val="12"/>
      <name val="Times New Roman"/>
      <family val="1"/>
    </font>
    <font>
      <sz val="12"/>
      <name val="Times New Roman"/>
      <family val="1"/>
    </font>
    <font>
      <sz val="10"/>
      <color indexed="8"/>
      <name val="Times New Roman"/>
      <family val="1"/>
    </font>
    <font>
      <sz val="11"/>
      <name val="Times New Roman"/>
      <family val="1"/>
    </font>
    <font>
      <sz val="10"/>
      <name val="Times New Roman"/>
      <family val="1"/>
    </font>
    <font>
      <sz val="11"/>
      <color indexed="8"/>
      <name val="Times New Roman"/>
      <family val="1"/>
    </font>
    <font>
      <b/>
      <sz val="11"/>
      <name val="Times New Roman"/>
      <family val="1"/>
    </font>
    <font>
      <sz val="8"/>
      <name val="Times New Roman"/>
      <family val="1"/>
    </font>
    <font>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3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47" fillId="32" borderId="0" applyNumberFormat="0" applyBorder="0" applyAlignment="0" applyProtection="0"/>
  </cellStyleXfs>
  <cellXfs count="55">
    <xf numFmtId="0" fontId="0" fillId="0" borderId="0" xfId="0" applyAlignment="1">
      <alignment/>
    </xf>
    <xf numFmtId="0" fontId="2" fillId="0" borderId="0" xfId="0" applyFont="1" applyAlignment="1">
      <alignment horizontal="center"/>
    </xf>
    <xf numFmtId="0" fontId="2" fillId="0" borderId="0" xfId="0" applyFont="1" applyAlignment="1">
      <alignment vertical="center"/>
    </xf>
    <xf numFmtId="0" fontId="2" fillId="0" borderId="0" xfId="0" applyFont="1" applyAlignment="1">
      <alignment vertical="center" wrapText="1"/>
    </xf>
    <xf numFmtId="0" fontId="0" fillId="0" borderId="0" xfId="0" applyFont="1" applyAlignment="1">
      <alignment/>
    </xf>
    <xf numFmtId="2" fontId="0" fillId="0" borderId="0" xfId="0" applyNumberFormat="1" applyAlignment="1">
      <alignment/>
    </xf>
    <xf numFmtId="0" fontId="4" fillId="0" borderId="0" xfId="0" applyFont="1" applyAlignment="1">
      <alignment vertical="center"/>
    </xf>
    <xf numFmtId="0" fontId="4" fillId="0" borderId="0" xfId="0" applyFont="1" applyFill="1" applyAlignment="1">
      <alignment vertical="center"/>
    </xf>
    <xf numFmtId="0" fontId="5"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5" fillId="0" borderId="0" xfId="0" applyFont="1" applyAlignment="1">
      <alignment/>
    </xf>
    <xf numFmtId="0" fontId="4" fillId="0" borderId="10" xfId="0" applyFont="1" applyFill="1" applyBorder="1" applyAlignment="1">
      <alignment horizontal="center" textRotation="90" wrapText="1"/>
    </xf>
    <xf numFmtId="4" fontId="7" fillId="0" borderId="10" xfId="0" applyNumberFormat="1" applyFont="1" applyBorder="1" applyAlignment="1">
      <alignment horizontal="center"/>
    </xf>
    <xf numFmtId="0" fontId="9" fillId="0" borderId="0" xfId="0" applyFont="1" applyAlignment="1">
      <alignment wrapText="1"/>
    </xf>
    <xf numFmtId="0" fontId="9" fillId="0" borderId="0" xfId="0" applyFont="1" applyAlignment="1">
      <alignment/>
    </xf>
    <xf numFmtId="0" fontId="8" fillId="0" borderId="0" xfId="0" applyFont="1" applyAlignment="1">
      <alignment/>
    </xf>
    <xf numFmtId="4" fontId="4" fillId="0" borderId="11" xfId="0" applyNumberFormat="1" applyFont="1" applyBorder="1" applyAlignment="1">
      <alignment horizontal="center" vertical="center" wrapText="1"/>
    </xf>
    <xf numFmtId="4" fontId="4" fillId="0" borderId="12" xfId="0" applyNumberFormat="1" applyFont="1" applyBorder="1" applyAlignment="1">
      <alignment horizontal="center" vertical="center" wrapText="1"/>
    </xf>
    <xf numFmtId="10" fontId="4" fillId="0" borderId="11" xfId="0" applyNumberFormat="1" applyFont="1" applyBorder="1" applyAlignment="1">
      <alignment horizontal="center" vertical="center" wrapText="1"/>
    </xf>
    <xf numFmtId="10" fontId="4" fillId="0" borderId="12" xfId="0" applyNumberFormat="1" applyFont="1" applyBorder="1" applyAlignment="1">
      <alignment horizontal="center" vertical="center" wrapText="1"/>
    </xf>
    <xf numFmtId="10" fontId="4" fillId="0" borderId="10" xfId="0" applyNumberFormat="1" applyFont="1" applyBorder="1" applyAlignment="1">
      <alignment horizontal="center" vertical="center" wrapText="1"/>
    </xf>
    <xf numFmtId="4" fontId="4" fillId="0" borderId="10"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0" fillId="0" borderId="12" xfId="0" applyBorder="1" applyAlignment="1">
      <alignment/>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2" fontId="6" fillId="0" borderId="11" xfId="0" applyNumberFormat="1" applyFont="1" applyBorder="1" applyAlignment="1">
      <alignment horizontal="center" vertical="center" wrapText="1"/>
    </xf>
    <xf numFmtId="2" fontId="6" fillId="0" borderId="12" xfId="0" applyNumberFormat="1" applyFont="1" applyBorder="1" applyAlignment="1">
      <alignment horizontal="center" vertical="center" wrapText="1"/>
    </xf>
    <xf numFmtId="0" fontId="48" fillId="0" borderId="11" xfId="0" applyFont="1" applyBorder="1" applyAlignment="1">
      <alignment horizontal="left" vertical="top" wrapText="1"/>
    </xf>
    <xf numFmtId="0" fontId="48" fillId="0" borderId="12" xfId="0" applyFont="1" applyBorder="1" applyAlignment="1">
      <alignment horizontal="left" vertical="top"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48" fillId="0" borderId="10" xfId="0" applyFont="1" applyBorder="1" applyAlignment="1">
      <alignment horizontal="left" vertical="top" wrapText="1"/>
    </xf>
    <xf numFmtId="0" fontId="2"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2" fontId="4" fillId="0" borderId="10" xfId="0" applyNumberFormat="1" applyFont="1" applyBorder="1" applyAlignment="1">
      <alignment horizontal="center" vertical="center" wrapText="1"/>
    </xf>
    <xf numFmtId="0" fontId="6" fillId="0" borderId="10" xfId="0" applyFont="1" applyFill="1" applyBorder="1" applyAlignment="1">
      <alignment horizontal="center" vertical="center" wrapText="1"/>
    </xf>
    <xf numFmtId="0" fontId="8" fillId="0" borderId="0" xfId="0" applyFont="1" applyAlignment="1">
      <alignment horizontal="left" vertical="top" wrapText="1"/>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4" fillId="0" borderId="0" xfId="0" applyFont="1" applyAlignment="1">
      <alignment horizontal="left" vertical="top" wrapText="1"/>
    </xf>
    <xf numFmtId="0" fontId="4" fillId="0" borderId="0" xfId="0" applyFont="1" applyAlignment="1">
      <alignment horizontal="left" vertical="center" wrapText="1"/>
    </xf>
    <xf numFmtId="0" fontId="2" fillId="0" borderId="0" xfId="0" applyFont="1" applyAlignment="1">
      <alignment horizontal="left" vertical="top"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6" xfId="0" applyFont="1" applyBorder="1" applyAlignment="1">
      <alignment horizontal="center" vertical="center" wrapText="1"/>
    </xf>
    <xf numFmtId="0" fontId="1" fillId="0" borderId="0" xfId="0" applyFont="1" applyAlignment="1">
      <alignment horizontal="center"/>
    </xf>
    <xf numFmtId="0" fontId="2" fillId="0" borderId="0" xfId="0" applyFont="1" applyFill="1" applyAlignment="1">
      <alignment horizont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19</xdr:row>
      <xdr:rowOff>57150</xdr:rowOff>
    </xdr:from>
    <xdr:to>
      <xdr:col>2</xdr:col>
      <xdr:colOff>400050</xdr:colOff>
      <xdr:row>21</xdr:row>
      <xdr:rowOff>133350</xdr:rowOff>
    </xdr:to>
    <xdr:pic>
      <xdr:nvPicPr>
        <xdr:cNvPr id="1" name="Picture 2"/>
        <xdr:cNvPicPr preferRelativeResize="1">
          <a:picLocks noChangeAspect="1"/>
        </xdr:cNvPicPr>
      </xdr:nvPicPr>
      <xdr:blipFill>
        <a:blip r:embed="rId1"/>
        <a:stretch>
          <a:fillRect/>
        </a:stretch>
      </xdr:blipFill>
      <xdr:spPr>
        <a:xfrm>
          <a:off x="695325" y="20669250"/>
          <a:ext cx="1114425"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24"/>
  <sheetViews>
    <sheetView tabSelected="1" view="pageBreakPreview" zoomScaleSheetLayoutView="100" zoomScalePageLayoutView="0" workbookViewId="0" topLeftCell="A6">
      <selection activeCell="E13" sqref="E13:E14"/>
    </sheetView>
  </sheetViews>
  <sheetFormatPr defaultColWidth="9.140625" defaultRowHeight="12.75"/>
  <cols>
    <col min="1" max="1" width="5.421875" style="0" customWidth="1"/>
    <col min="2" max="2" width="15.7109375" style="0" customWidth="1"/>
    <col min="3" max="3" width="6.00390625" style="0" customWidth="1"/>
    <col min="4" max="4" width="7.7109375" style="0" customWidth="1"/>
    <col min="5" max="5" width="113.00390625" style="0" customWidth="1"/>
    <col min="6" max="6" width="11.7109375" style="0" customWidth="1"/>
    <col min="7" max="7" width="10.57421875" style="0" customWidth="1"/>
    <col min="8" max="8" width="11.00390625" style="0" customWidth="1"/>
    <col min="9" max="10" width="10.28125" style="0" customWidth="1"/>
    <col min="11" max="12" width="10.421875" style="0" customWidth="1"/>
    <col min="13" max="13" width="8.7109375" style="0" customWidth="1"/>
    <col min="14" max="14" width="13.57421875" style="0" customWidth="1"/>
  </cols>
  <sheetData>
    <row r="1" spans="11:14" ht="67.5" customHeight="1">
      <c r="K1" s="47" t="s">
        <v>12</v>
      </c>
      <c r="L1" s="47"/>
      <c r="M1" s="47"/>
      <c r="N1" s="47"/>
    </row>
    <row r="2" spans="1:14" ht="19.5" customHeight="1">
      <c r="A2" s="51" t="s">
        <v>13</v>
      </c>
      <c r="B2" s="51"/>
      <c r="C2" s="51"/>
      <c r="D2" s="51"/>
      <c r="E2" s="51"/>
      <c r="F2" s="51"/>
      <c r="G2" s="51"/>
      <c r="H2" s="51"/>
      <c r="I2" s="51"/>
      <c r="J2" s="51"/>
      <c r="K2" s="51"/>
      <c r="L2" s="51"/>
      <c r="M2" s="51"/>
      <c r="N2" s="51"/>
    </row>
    <row r="3" spans="1:14" ht="17.25" customHeight="1">
      <c r="A3" s="52" t="s">
        <v>25</v>
      </c>
      <c r="B3" s="52"/>
      <c r="C3" s="52"/>
      <c r="D3" s="52"/>
      <c r="E3" s="52"/>
      <c r="F3" s="52"/>
      <c r="G3" s="52"/>
      <c r="H3" s="52"/>
      <c r="I3" s="52"/>
      <c r="J3" s="52"/>
      <c r="K3" s="52"/>
      <c r="L3" s="52"/>
      <c r="M3" s="52"/>
      <c r="N3" s="52"/>
    </row>
    <row r="4" spans="1:14" ht="10.5" customHeight="1">
      <c r="A4" s="1"/>
      <c r="B4" s="1"/>
      <c r="C4" s="1"/>
      <c r="D4" s="1"/>
      <c r="E4" s="1"/>
      <c r="F4" s="1"/>
      <c r="G4" s="1"/>
      <c r="H4" s="1"/>
      <c r="I4" s="1"/>
      <c r="J4" s="1"/>
      <c r="K4" s="1"/>
      <c r="L4" s="1"/>
      <c r="M4" s="1"/>
      <c r="N4" s="1"/>
    </row>
    <row r="5" spans="1:15" ht="15.75">
      <c r="A5" s="6" t="s">
        <v>21</v>
      </c>
      <c r="B5" s="6"/>
      <c r="C5" s="6"/>
      <c r="D5" s="6"/>
      <c r="E5" s="7"/>
      <c r="F5" s="7"/>
      <c r="G5" s="7"/>
      <c r="H5" s="6"/>
      <c r="I5" s="6"/>
      <c r="J5" s="6"/>
      <c r="K5" s="6"/>
      <c r="L5" s="6"/>
      <c r="M5" s="6"/>
      <c r="N5" s="6"/>
      <c r="O5" s="2"/>
    </row>
    <row r="6" spans="1:15" ht="15.75" customHeight="1">
      <c r="A6" s="46" t="s">
        <v>9</v>
      </c>
      <c r="B6" s="46"/>
      <c r="C6" s="46"/>
      <c r="D6" s="46"/>
      <c r="E6" s="46"/>
      <c r="F6" s="46"/>
      <c r="G6" s="46"/>
      <c r="H6" s="46"/>
      <c r="I6" s="46"/>
      <c r="J6" s="46"/>
      <c r="K6" s="46"/>
      <c r="L6" s="46"/>
      <c r="M6" s="46"/>
      <c r="N6" s="46"/>
      <c r="O6" s="3"/>
    </row>
    <row r="7" spans="1:15" ht="32.25" customHeight="1">
      <c r="A7" s="45" t="s">
        <v>8</v>
      </c>
      <c r="B7" s="45"/>
      <c r="C7" s="45"/>
      <c r="D7" s="45"/>
      <c r="E7" s="45"/>
      <c r="F7" s="45"/>
      <c r="G7" s="45"/>
      <c r="H7" s="45"/>
      <c r="I7" s="45"/>
      <c r="J7" s="45"/>
      <c r="K7" s="45"/>
      <c r="L7" s="45"/>
      <c r="M7" s="45"/>
      <c r="N7" s="45"/>
      <c r="O7" s="3"/>
    </row>
    <row r="8" spans="1:15" ht="15.75">
      <c r="A8" s="46" t="s">
        <v>24</v>
      </c>
      <c r="B8" s="46"/>
      <c r="C8" s="46"/>
      <c r="D8" s="46"/>
      <c r="E8" s="46"/>
      <c r="F8" s="46"/>
      <c r="G8" s="46"/>
      <c r="H8" s="46"/>
      <c r="I8" s="46"/>
      <c r="J8" s="46"/>
      <c r="K8" s="46"/>
      <c r="L8" s="46"/>
      <c r="M8" s="46"/>
      <c r="N8" s="46"/>
      <c r="O8" s="3"/>
    </row>
    <row r="10" spans="1:14" ht="24.75" customHeight="1">
      <c r="A10" s="36" t="s">
        <v>4</v>
      </c>
      <c r="B10" s="36" t="s">
        <v>0</v>
      </c>
      <c r="C10" s="24" t="s">
        <v>5</v>
      </c>
      <c r="D10" s="36" t="s">
        <v>22</v>
      </c>
      <c r="E10" s="36" t="s">
        <v>1</v>
      </c>
      <c r="F10" s="36" t="s">
        <v>3</v>
      </c>
      <c r="G10" s="48" t="s">
        <v>2</v>
      </c>
      <c r="H10" s="49"/>
      <c r="I10" s="49"/>
      <c r="J10" s="49"/>
      <c r="K10" s="50"/>
      <c r="L10" s="53" t="s">
        <v>23</v>
      </c>
      <c r="M10" s="36" t="s">
        <v>26</v>
      </c>
      <c r="N10" s="36" t="s">
        <v>27</v>
      </c>
    </row>
    <row r="11" spans="1:14" ht="113.25" customHeight="1">
      <c r="A11" s="36"/>
      <c r="B11" s="36"/>
      <c r="C11" s="25"/>
      <c r="D11" s="36"/>
      <c r="E11" s="36"/>
      <c r="F11" s="36"/>
      <c r="G11" s="11" t="s">
        <v>16</v>
      </c>
      <c r="H11" s="11" t="s">
        <v>17</v>
      </c>
      <c r="I11" s="11" t="s">
        <v>18</v>
      </c>
      <c r="J11" s="11" t="s">
        <v>19</v>
      </c>
      <c r="K11" s="11" t="s">
        <v>20</v>
      </c>
      <c r="L11" s="54"/>
      <c r="M11" s="36"/>
      <c r="N11" s="36"/>
    </row>
    <row r="12" spans="1:14" ht="12.75">
      <c r="A12" s="8">
        <v>1</v>
      </c>
      <c r="B12" s="9">
        <v>2</v>
      </c>
      <c r="C12" s="8">
        <v>3</v>
      </c>
      <c r="D12" s="9">
        <v>4</v>
      </c>
      <c r="E12" s="8">
        <v>5</v>
      </c>
      <c r="F12" s="9">
        <v>6</v>
      </c>
      <c r="G12" s="8">
        <v>7</v>
      </c>
      <c r="H12" s="9">
        <v>8</v>
      </c>
      <c r="I12" s="8">
        <v>9</v>
      </c>
      <c r="J12" s="9">
        <v>10</v>
      </c>
      <c r="K12" s="8">
        <v>11</v>
      </c>
      <c r="L12" s="8">
        <v>12</v>
      </c>
      <c r="M12" s="9">
        <v>13</v>
      </c>
      <c r="N12" s="8">
        <v>14</v>
      </c>
    </row>
    <row r="13" spans="1:15" ht="409.5" customHeight="1">
      <c r="A13" s="22">
        <v>1</v>
      </c>
      <c r="B13" s="24" t="s">
        <v>14</v>
      </c>
      <c r="C13" s="26" t="s">
        <v>15</v>
      </c>
      <c r="D13" s="28">
        <v>1</v>
      </c>
      <c r="E13" s="30" t="s">
        <v>28</v>
      </c>
      <c r="F13" s="32">
        <v>5</v>
      </c>
      <c r="G13" s="16">
        <v>350000</v>
      </c>
      <c r="H13" s="16">
        <v>561367</v>
      </c>
      <c r="I13" s="16">
        <v>585000</v>
      </c>
      <c r="J13" s="16">
        <v>592000</v>
      </c>
      <c r="K13" s="16">
        <v>590000</v>
      </c>
      <c r="L13" s="16">
        <f>(K13+J13+I13+H13+G13)/5</f>
        <v>535673.4</v>
      </c>
      <c r="M13" s="18">
        <f>STDEVA(G13:I13)/(SUM(G13:I13)/COUNTIF(G13:I13,"&gt;0"))</f>
        <v>0.2594197717563948</v>
      </c>
      <c r="N13" s="16">
        <f>L13*D13</f>
        <v>535673.4</v>
      </c>
      <c r="O13" s="5"/>
    </row>
    <row r="14" spans="1:15" ht="18" customHeight="1">
      <c r="A14" s="23"/>
      <c r="B14" s="25"/>
      <c r="C14" s="27"/>
      <c r="D14" s="29"/>
      <c r="E14" s="31"/>
      <c r="F14" s="33"/>
      <c r="G14" s="17"/>
      <c r="H14" s="17"/>
      <c r="I14" s="17"/>
      <c r="J14" s="17"/>
      <c r="K14" s="17"/>
      <c r="L14" s="17"/>
      <c r="M14" s="19"/>
      <c r="N14" s="17"/>
      <c r="O14" s="5"/>
    </row>
    <row r="15" spans="1:20" ht="409.5" customHeight="1">
      <c r="A15" s="35">
        <v>2</v>
      </c>
      <c r="B15" s="36" t="s">
        <v>14</v>
      </c>
      <c r="C15" s="37" t="s">
        <v>15</v>
      </c>
      <c r="D15" s="38">
        <v>1</v>
      </c>
      <c r="E15" s="34" t="s">
        <v>29</v>
      </c>
      <c r="F15" s="39">
        <v>5</v>
      </c>
      <c r="G15" s="21">
        <v>350000</v>
      </c>
      <c r="H15" s="21">
        <v>561367</v>
      </c>
      <c r="I15" s="21">
        <v>585000</v>
      </c>
      <c r="J15" s="21">
        <v>592000</v>
      </c>
      <c r="K15" s="21">
        <v>590000</v>
      </c>
      <c r="L15" s="21">
        <f>(K15+J15+I15+H15+G15)/5</f>
        <v>535673.4</v>
      </c>
      <c r="M15" s="20">
        <f>STDEVA(G15:I15)/(SUM(G15:I15)/COUNTIF(G15:I15,"&gt;0"))</f>
        <v>0.2594197717563948</v>
      </c>
      <c r="N15" s="21">
        <f>L15*D15</f>
        <v>535673.4</v>
      </c>
      <c r="O15" s="5"/>
      <c r="T15" s="4"/>
    </row>
    <row r="16" spans="1:20" ht="387" customHeight="1">
      <c r="A16" s="35"/>
      <c r="B16" s="36"/>
      <c r="C16" s="37"/>
      <c r="D16" s="38"/>
      <c r="E16" s="34"/>
      <c r="F16" s="39"/>
      <c r="G16" s="21"/>
      <c r="H16" s="21"/>
      <c r="I16" s="21"/>
      <c r="J16" s="21"/>
      <c r="K16" s="21"/>
      <c r="L16" s="21"/>
      <c r="M16" s="20"/>
      <c r="N16" s="21"/>
      <c r="O16" s="5"/>
      <c r="T16" s="4"/>
    </row>
    <row r="17" spans="1:14" ht="15.75">
      <c r="A17" s="41" t="s">
        <v>10</v>
      </c>
      <c r="B17" s="42"/>
      <c r="C17" s="42"/>
      <c r="D17" s="42"/>
      <c r="E17" s="43"/>
      <c r="F17" s="42"/>
      <c r="G17" s="42"/>
      <c r="H17" s="42"/>
      <c r="I17" s="42"/>
      <c r="J17" s="42"/>
      <c r="K17" s="42"/>
      <c r="L17" s="42"/>
      <c r="M17" s="44"/>
      <c r="N17" s="12">
        <f>SUM(N13:N15)</f>
        <v>1071346.8</v>
      </c>
    </row>
    <row r="19" spans="1:2" s="4" customFormat="1" ht="12.75">
      <c r="A19" s="10" t="s">
        <v>6</v>
      </c>
      <c r="B19" s="10"/>
    </row>
    <row r="20" s="4" customFormat="1" ht="12.75"/>
    <row r="21" s="4" customFormat="1" ht="12.75"/>
    <row r="22" s="4" customFormat="1" ht="12.75"/>
    <row r="23" spans="1:15" s="14" customFormat="1" ht="81" customHeight="1">
      <c r="A23" s="40" t="s">
        <v>7</v>
      </c>
      <c r="B23" s="40"/>
      <c r="C23" s="40"/>
      <c r="D23" s="40"/>
      <c r="E23" s="40"/>
      <c r="F23" s="40"/>
      <c r="G23" s="40"/>
      <c r="H23" s="40"/>
      <c r="I23" s="40"/>
      <c r="J23" s="40"/>
      <c r="K23" s="40"/>
      <c r="L23" s="40"/>
      <c r="M23" s="40"/>
      <c r="N23" s="40"/>
      <c r="O23" s="13"/>
    </row>
    <row r="24" s="14" customFormat="1" ht="11.25">
      <c r="A24" s="15" t="s">
        <v>11</v>
      </c>
    </row>
    <row r="25" s="14" customFormat="1" ht="11.25"/>
    <row r="26" s="14" customFormat="1" ht="11.25"/>
  </sheetData>
  <sheetProtection/>
  <mergeCells count="46">
    <mergeCell ref="K1:N1"/>
    <mergeCell ref="D10:D11"/>
    <mergeCell ref="B10:B11"/>
    <mergeCell ref="E10:E11"/>
    <mergeCell ref="G10:K10"/>
    <mergeCell ref="A2:N2"/>
    <mergeCell ref="A3:N3"/>
    <mergeCell ref="L10:L11"/>
    <mergeCell ref="A23:N23"/>
    <mergeCell ref="A17:M17"/>
    <mergeCell ref="A7:N7"/>
    <mergeCell ref="A6:N6"/>
    <mergeCell ref="A10:A11"/>
    <mergeCell ref="C10:C11"/>
    <mergeCell ref="N10:N11"/>
    <mergeCell ref="M10:M11"/>
    <mergeCell ref="A8:N8"/>
    <mergeCell ref="F10:F11"/>
    <mergeCell ref="E15:E16"/>
    <mergeCell ref="A15:A16"/>
    <mergeCell ref="B15:B16"/>
    <mergeCell ref="C15:C16"/>
    <mergeCell ref="D15:D16"/>
    <mergeCell ref="F15:F16"/>
    <mergeCell ref="G15:G16"/>
    <mergeCell ref="H15:H16"/>
    <mergeCell ref="I15:I16"/>
    <mergeCell ref="J15:J16"/>
    <mergeCell ref="K15:K16"/>
    <mergeCell ref="L15:L16"/>
    <mergeCell ref="M15:M16"/>
    <mergeCell ref="N15:N16"/>
    <mergeCell ref="A13:A14"/>
    <mergeCell ref="B13:B14"/>
    <mergeCell ref="C13:C14"/>
    <mergeCell ref="D13:D14"/>
    <mergeCell ref="E13:E14"/>
    <mergeCell ref="F13:F14"/>
    <mergeCell ref="G13:G14"/>
    <mergeCell ref="H13:H14"/>
    <mergeCell ref="I13:I14"/>
    <mergeCell ref="J13:J14"/>
    <mergeCell ref="K13:K14"/>
    <mergeCell ref="L13:L14"/>
    <mergeCell ref="M13:M14"/>
    <mergeCell ref="N13:N14"/>
  </mergeCells>
  <printOptions horizontalCentered="1"/>
  <pageMargins left="0.1968503937007874" right="0.1968503937007874" top="0.33" bottom="0.2" header="0.26" footer="0.16"/>
  <pageSetup fitToHeight="2" fitToWidth="1" horizontalDpi="600" verticalDpi="600" orientation="landscape" paperSize="9" scale="5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Zaharova</cp:lastModifiedBy>
  <cp:lastPrinted>2015-04-15T11:44:52Z</cp:lastPrinted>
  <dcterms:created xsi:type="dcterms:W3CDTF">1996-10-08T23:32:33Z</dcterms:created>
  <dcterms:modified xsi:type="dcterms:W3CDTF">2015-04-16T09:56:51Z</dcterms:modified>
  <cp:category/>
  <cp:version/>
  <cp:contentType/>
  <cp:contentStatus/>
</cp:coreProperties>
</file>